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2" i="1" l="1"/>
  <c r="G9" i="1"/>
  <c r="K35" i="1" l="1"/>
  <c r="J35" i="1"/>
  <c r="I35" i="1"/>
  <c r="H35" i="1"/>
  <c r="G35" i="1"/>
  <c r="K27" i="1"/>
  <c r="J27" i="1"/>
  <c r="I27" i="1"/>
  <c r="H27" i="1"/>
  <c r="G27" i="1"/>
  <c r="M35" i="1" l="1"/>
  <c r="M32" i="1"/>
  <c r="M27" i="1"/>
  <c r="M9" i="1"/>
  <c r="K37" i="1"/>
  <c r="I37" i="1"/>
  <c r="H37" i="1"/>
  <c r="J37" i="1"/>
  <c r="G37" i="1"/>
  <c r="L35" i="1"/>
  <c r="L32" i="1"/>
  <c r="L27" i="1"/>
  <c r="L9" i="1"/>
  <c r="L37" i="1" l="1"/>
  <c r="M37" i="1"/>
</calcChain>
</file>

<file path=xl/sharedStrings.xml><?xml version="1.0" encoding="utf-8"?>
<sst xmlns="http://schemas.openxmlformats.org/spreadsheetml/2006/main" count="43" uniqueCount="41">
  <si>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</si>
  <si>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</si>
  <si>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</si>
  <si>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</si>
  <si>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</si>
  <si>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</si>
  <si>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</si>
  <si>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</si>
  <si>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</si>
  <si>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</si>
  <si>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</si>
  <si>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</si>
  <si>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</si>
  <si>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</si>
  <si>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</si>
  <si>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</si>
  <si>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</si>
  <si>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</si>
  <si>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</si>
  <si>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</si>
  <si>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</si>
  <si>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E0003</t>
  </si>
  <si>
    <t>Muebles de oficina y estantería</t>
  </si>
  <si>
    <t>Computadoras y equipo periférico</t>
  </si>
  <si>
    <t>Otros mobiliarios y equipos de administración</t>
  </si>
  <si>
    <t>Camaras fotograficas y de video</t>
  </si>
  <si>
    <t>Automóviles y camiones</t>
  </si>
  <si>
    <t>Carrocerías y remolques</t>
  </si>
  <si>
    <t>Otro equipo de transporte</t>
  </si>
  <si>
    <t>Maquinaria y equipo industrial</t>
  </si>
  <si>
    <t>Maquinaria y equipo de construccion</t>
  </si>
  <si>
    <t>Equipo de comunicación y telecomunicacion</t>
  </si>
  <si>
    <t>Accesorios de iluminación</t>
  </si>
  <si>
    <t>Herramientas y maquinas -herramienta</t>
  </si>
  <si>
    <t>Otros equipos</t>
  </si>
  <si>
    <t>Software</t>
  </si>
  <si>
    <t>E0012</t>
  </si>
  <si>
    <t>E0006</t>
  </si>
  <si>
    <t>GERENCIA DE PROYECTOS Y OBRAS</t>
  </si>
  <si>
    <t>Estudios e Investigaciones</t>
  </si>
  <si>
    <t>Junta Municipal de Agua Potable y Alcantarillado de Acámbaro,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</si>
</sst>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workbookViewId="0">
      <selection activeCell="A33" sqref="A33:M3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/>
      <c r="E9" s="29">
        <v>5111</v>
      </c>
      <c r="F9" s="30" t="s">
        <v>22</v>
      </c>
      <c r="G9" s="35">
        <f>+H9</f>
        <v>50000</v>
      </c>
      <c r="H9" s="36">
        <v>50000</v>
      </c>
      <c r="I9" s="36">
        <v>50000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23</v>
      </c>
      <c r="G10" s="35">
        <f>+H10</f>
        <v>60000</v>
      </c>
      <c r="H10" s="36">
        <v>60000</v>
      </c>
      <c r="I10" s="36">
        <v>1087051</v>
      </c>
      <c r="J10" s="36">
        <v>1085431.8700000001</v>
      </c>
      <c r="K10" s="36">
        <v>1085431.8700000001</v>
      </c>
      <c r="L10" s="37">
        <f>IFERROR(K10/H10,0)</f>
        <v>18.090531166666668</v>
      </c>
      <c r="M10" s="38">
        <f>IFERROR(K10/I10,0)</f>
        <v>0.99851052986474431</v>
      </c>
    </row>
    <row r="11" spans="2:13" x14ac:dyDescent="0.2">
      <c r="B11" s="32"/>
      <c r="C11" s="33"/>
      <c r="D11" s="34"/>
      <c r="E11" s="29">
        <v>5191</v>
      </c>
      <c r="F11" s="30" t="s">
        <v>24</v>
      </c>
      <c r="G11" s="35">
        <f>+H11</f>
        <v>1</v>
      </c>
      <c r="H11" s="36">
        <v>1</v>
      </c>
      <c r="I11" s="36">
        <v>1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5231</v>
      </c>
      <c r="F12" s="30" t="s">
        <v>25</v>
      </c>
      <c r="G12" s="35">
        <f>+H12</f>
        <v>0</v>
      </c>
      <c r="H12" s="36">
        <v>0</v>
      </c>
      <c r="I12" s="36">
        <v>11400</v>
      </c>
      <c r="J12" s="36">
        <v>11365.52</v>
      </c>
      <c r="K12" s="36">
        <v>11365.52</v>
      </c>
      <c r="L12" s="37">
        <f>IFERROR(K12/H12,0)</f>
        <v>0</v>
      </c>
      <c r="M12" s="38">
        <f>IFERROR(K12/I12,0)</f>
        <v>0.99697543859649129</v>
      </c>
    </row>
    <row r="13" spans="2:13" x14ac:dyDescent="0.2">
      <c r="B13" s="32"/>
      <c r="C13" s="33"/>
      <c r="D13" s="34"/>
      <c r="E13" s="29">
        <v>5411</v>
      </c>
      <c r="F13" s="30" t="s">
        <v>26</v>
      </c>
      <c r="G13" s="35">
        <f>+H13</f>
        <v>1</v>
      </c>
      <c r="H13" s="36">
        <v>1</v>
      </c>
      <c r="I13" s="36">
        <v>1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5421</v>
      </c>
      <c r="F14" s="30" t="s">
        <v>27</v>
      </c>
      <c r="G14" s="35">
        <f>+H14</f>
        <v>1</v>
      </c>
      <c r="H14" s="36">
        <v>1</v>
      </c>
      <c r="I14" s="36">
        <v>1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5491</v>
      </c>
      <c r="F15" s="30" t="s">
        <v>28</v>
      </c>
      <c r="G15" s="35">
        <f>+H15</f>
        <v>1</v>
      </c>
      <c r="H15" s="36">
        <v>1</v>
      </c>
      <c r="I15" s="36">
        <v>1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5621</v>
      </c>
      <c r="F16" s="30" t="s">
        <v>29</v>
      </c>
      <c r="G16" s="35">
        <f>+H16</f>
        <v>3618781.76</v>
      </c>
      <c r="H16" s="36">
        <v>3618781.76</v>
      </c>
      <c r="I16" s="36">
        <v>1850081.76</v>
      </c>
      <c r="J16" s="36">
        <v>18300</v>
      </c>
      <c r="K16" s="36">
        <v>18300</v>
      </c>
      <c r="L16" s="37">
        <f>IFERROR(K16/H16,0)</f>
        <v>5.0569504362705754E-3</v>
      </c>
      <c r="M16" s="38">
        <f>IFERROR(K16/I16,0)</f>
        <v>9.8914547430595714E-3</v>
      </c>
    </row>
    <row r="17" spans="2:13" x14ac:dyDescent="0.2">
      <c r="B17" s="32"/>
      <c r="C17" s="33"/>
      <c r="D17" s="34"/>
      <c r="E17" s="29">
        <v>5631</v>
      </c>
      <c r="F17" s="30" t="s">
        <v>30</v>
      </c>
      <c r="G17" s="35">
        <f>+H17</f>
        <v>1</v>
      </c>
      <c r="H17" s="36">
        <v>1</v>
      </c>
      <c r="I17" s="36">
        <v>1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5651</v>
      </c>
      <c r="F18" s="30" t="s">
        <v>31</v>
      </c>
      <c r="G18" s="35">
        <f>+H18</f>
        <v>500001</v>
      </c>
      <c r="H18" s="36">
        <v>500001</v>
      </c>
      <c r="I18" s="36">
        <v>500001</v>
      </c>
      <c r="J18" s="36">
        <v>386634</v>
      </c>
      <c r="K18" s="36">
        <v>386634</v>
      </c>
      <c r="L18" s="37">
        <f>IFERROR(K18/H18,0)</f>
        <v>0.77326645346709311</v>
      </c>
      <c r="M18" s="38">
        <f>IFERROR(K18/I18,0)</f>
        <v>0.77326645346709311</v>
      </c>
    </row>
    <row r="19" spans="2:13" x14ac:dyDescent="0.2">
      <c r="B19" s="32"/>
      <c r="C19" s="33"/>
      <c r="D19" s="34"/>
      <c r="E19" s="29">
        <v>5661</v>
      </c>
      <c r="F19" s="30" t="s">
        <v>32</v>
      </c>
      <c r="G19" s="35">
        <f>+H19</f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29">
        <v>5671</v>
      </c>
      <c r="F20" s="30" t="s">
        <v>33</v>
      </c>
      <c r="G20" s="35">
        <f>+H20</f>
        <v>1</v>
      </c>
      <c r="H20" s="36">
        <v>1</v>
      </c>
      <c r="I20" s="36">
        <v>120001</v>
      </c>
      <c r="J20" s="36">
        <v>60000</v>
      </c>
      <c r="K20" s="36">
        <v>60000</v>
      </c>
      <c r="L20" s="37">
        <f>IFERROR(K20/H20,0)</f>
        <v>60000</v>
      </c>
      <c r="M20" s="38">
        <f>IFERROR(K20/I20,0)</f>
        <v>0.49999583336805525</v>
      </c>
    </row>
    <row r="21" spans="2:13" x14ac:dyDescent="0.2">
      <c r="B21" s="32"/>
      <c r="C21" s="33"/>
      <c r="D21" s="34"/>
      <c r="E21" s="29">
        <v>5691</v>
      </c>
      <c r="F21" s="30" t="s">
        <v>34</v>
      </c>
      <c r="G21" s="35">
        <f>+H21</f>
        <v>0</v>
      </c>
      <c r="H21" s="36">
        <v>0</v>
      </c>
      <c r="I21" s="36">
        <v>53100</v>
      </c>
      <c r="J21" s="36">
        <v>53068</v>
      </c>
      <c r="K21" s="36">
        <v>53068</v>
      </c>
      <c r="L21" s="37">
        <f>IFERROR(K21/H21,0)</f>
        <v>0</v>
      </c>
      <c r="M21" s="38">
        <f>IFERROR(K21/I21,0)</f>
        <v>0.99939736346516006</v>
      </c>
    </row>
    <row r="22" spans="2:13" x14ac:dyDescent="0.2">
      <c r="B22" s="32"/>
      <c r="C22" s="33"/>
      <c r="D22" s="34"/>
      <c r="E22" s="29">
        <v>5911</v>
      </c>
      <c r="F22" s="30" t="s">
        <v>35</v>
      </c>
      <c r="G22" s="35">
        <f>+H22</f>
        <v>0</v>
      </c>
      <c r="H22" s="36">
        <v>0</v>
      </c>
      <c r="I22" s="36">
        <v>2521881.15</v>
      </c>
      <c r="J22" s="36">
        <v>2521850.9500000002</v>
      </c>
      <c r="K22" s="36">
        <v>2521850.9500000002</v>
      </c>
      <c r="L22" s="37">
        <f>IFERROR(K22/H22,0)</f>
        <v>0</v>
      </c>
      <c r="M22" s="38">
        <f>IFERROR(K22/I22,0)</f>
        <v>0.99998802481235105</v>
      </c>
    </row>
    <row r="23" spans="2:13" x14ac:dyDescent="0.2">
      <c r="B23" s="32" t="s">
        <v>36</v>
      </c>
      <c r="C23" s="33"/>
      <c r="D23" s="34"/>
      <c r="E23" s="29">
        <v>5621</v>
      </c>
      <c r="F23" s="30" t="s">
        <v>29</v>
      </c>
      <c r="G23" s="35">
        <f>+H23</f>
        <v>0</v>
      </c>
      <c r="H23" s="36">
        <v>0</v>
      </c>
      <c r="I23" s="36">
        <v>1071413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/>
      <c r="C24" s="33"/>
      <c r="D24" s="34"/>
      <c r="E24" s="29">
        <v>5691</v>
      </c>
      <c r="F24" s="30" t="s">
        <v>34</v>
      </c>
      <c r="G24" s="35">
        <f>+H24</f>
        <v>5500000</v>
      </c>
      <c r="H24" s="36">
        <v>5500000</v>
      </c>
      <c r="I24" s="36">
        <v>244354.85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ht="13.15" x14ac:dyDescent="0.25">
      <c r="B25" s="32"/>
      <c r="C25" s="33"/>
      <c r="D25" s="34"/>
      <c r="E25" s="39"/>
      <c r="F25" s="40"/>
      <c r="G25" s="44"/>
      <c r="H25" s="44"/>
      <c r="I25" s="44"/>
      <c r="J25" s="44"/>
      <c r="K25" s="44"/>
      <c r="L25" s="41"/>
      <c r="M25" s="42"/>
    </row>
    <row r="26" spans="2:13" ht="13.15" x14ac:dyDescent="0.25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67" t="s">
        <v>14</v>
      </c>
      <c r="C27" s="68"/>
      <c r="D27" s="68"/>
      <c r="E27" s="68"/>
      <c r="F27" s="68"/>
      <c r="G27" s="7">
        <f>SUM(G9:G24)</f>
        <v>9738788.7599999998</v>
      </c>
      <c r="H27" s="7">
        <f>SUM(H9:H24)</f>
        <v>9738788.7599999998</v>
      </c>
      <c r="I27" s="7">
        <f>SUM(I9:I24)</f>
        <v>7519288.7599999998</v>
      </c>
      <c r="J27" s="7">
        <f>SUM(J9:J24)</f>
        <v>4136650.3400000003</v>
      </c>
      <c r="K27" s="7">
        <f>SUM(K9:K24)</f>
        <v>4136650.3400000003</v>
      </c>
      <c r="L27" s="8">
        <f>IFERROR(K27/H27,0)</f>
        <v>0.42476024913800475</v>
      </c>
      <c r="M27" s="9">
        <f>IFERROR(K27/I27,0)</f>
        <v>0.5501385133665222</v>
      </c>
    </row>
    <row r="28" spans="2:13" ht="4.9000000000000004" customHeight="1" x14ac:dyDescent="0.25">
      <c r="B28" s="32"/>
      <c r="C28" s="33"/>
      <c r="D28" s="27"/>
      <c r="E28" s="43"/>
      <c r="F28" s="27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69" t="s">
        <v>15</v>
      </c>
      <c r="C29" s="66"/>
      <c r="D29" s="66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13.15" customHeight="1" x14ac:dyDescent="0.2">
      <c r="B30" s="25"/>
      <c r="C30" s="66" t="s">
        <v>16</v>
      </c>
      <c r="D30" s="66"/>
      <c r="E30" s="21"/>
      <c r="F30" s="26"/>
      <c r="G30" s="27"/>
      <c r="H30" s="27"/>
      <c r="I30" s="27"/>
      <c r="J30" s="27"/>
      <c r="K30" s="27"/>
      <c r="L30" s="27"/>
      <c r="M30" s="28"/>
    </row>
    <row r="31" spans="2:13" ht="6" customHeight="1" x14ac:dyDescent="0.25">
      <c r="B31" s="45"/>
      <c r="C31" s="46"/>
      <c r="D31" s="46"/>
      <c r="E31" s="39"/>
      <c r="F31" s="46"/>
      <c r="G31" s="27"/>
      <c r="H31" s="27"/>
      <c r="I31" s="27"/>
      <c r="J31" s="27"/>
      <c r="K31" s="27"/>
      <c r="L31" s="27"/>
      <c r="M31" s="28"/>
    </row>
    <row r="32" spans="2:13" x14ac:dyDescent="0.2">
      <c r="B32" s="32" t="s">
        <v>37</v>
      </c>
      <c r="C32" s="33"/>
      <c r="D32" s="27" t="s">
        <v>38</v>
      </c>
      <c r="E32" s="43">
        <v>6311</v>
      </c>
      <c r="F32" s="27" t="s">
        <v>39</v>
      </c>
      <c r="G32" s="35">
        <f>+H32</f>
        <v>3971907.25</v>
      </c>
      <c r="H32" s="36">
        <v>3971907.25</v>
      </c>
      <c r="I32" s="36">
        <v>3746907.25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ht="13.15" x14ac:dyDescent="0.25">
      <c r="B33" s="32"/>
      <c r="C33" s="33"/>
      <c r="D33" s="27"/>
      <c r="E33" s="43"/>
      <c r="F33" s="27"/>
      <c r="G33" s="44"/>
      <c r="H33" s="44"/>
      <c r="I33" s="44"/>
      <c r="J33" s="44"/>
      <c r="K33" s="44"/>
      <c r="L33" s="41"/>
      <c r="M33" s="42"/>
    </row>
    <row r="34" spans="2:13" ht="13.15" x14ac:dyDescent="0.25">
      <c r="B34" s="47"/>
      <c r="C34" s="48"/>
      <c r="D34" s="49"/>
      <c r="E34" s="50"/>
      <c r="F34" s="49"/>
      <c r="G34" s="49"/>
      <c r="H34" s="49"/>
      <c r="I34" s="49"/>
      <c r="J34" s="49"/>
      <c r="K34" s="49"/>
      <c r="L34" s="49"/>
      <c r="M34" s="51"/>
    </row>
    <row r="35" spans="2:13" x14ac:dyDescent="0.2">
      <c r="B35" s="67" t="s">
        <v>17</v>
      </c>
      <c r="C35" s="68"/>
      <c r="D35" s="68"/>
      <c r="E35" s="68"/>
      <c r="F35" s="68"/>
      <c r="G35" s="7">
        <f>SUM(G32:G32)</f>
        <v>3971907.25</v>
      </c>
      <c r="H35" s="7">
        <f>SUM(H32:H32)</f>
        <v>3971907.25</v>
      </c>
      <c r="I35" s="7">
        <f>SUM(I32:I32)</f>
        <v>3746907.25</v>
      </c>
      <c r="J35" s="7">
        <f>SUM(J32:J32)</f>
        <v>0</v>
      </c>
      <c r="K35" s="7">
        <f>SUM(K32:K32)</f>
        <v>0</v>
      </c>
      <c r="L35" s="8">
        <f>IFERROR(K35/H35,0)</f>
        <v>0</v>
      </c>
      <c r="M35" s="9">
        <f>IFERROR(K35/I35,0)</f>
        <v>0</v>
      </c>
    </row>
    <row r="36" spans="2:13" ht="13.15" x14ac:dyDescent="0.25">
      <c r="B36" s="4"/>
      <c r="C36" s="5"/>
      <c r="D36" s="2"/>
      <c r="E36" s="6"/>
      <c r="F36" s="2"/>
      <c r="G36" s="2"/>
      <c r="H36" s="2"/>
      <c r="I36" s="2"/>
      <c r="J36" s="2"/>
      <c r="K36" s="2"/>
      <c r="L36" s="2"/>
      <c r="M36" s="3"/>
    </row>
    <row r="37" spans="2:13" x14ac:dyDescent="0.2">
      <c r="B37" s="52" t="s">
        <v>18</v>
      </c>
      <c r="C37" s="53"/>
      <c r="D37" s="53"/>
      <c r="E37" s="53"/>
      <c r="F37" s="53"/>
      <c r="G37" s="10">
        <f>+G27+G35</f>
        <v>13710696.01</v>
      </c>
      <c r="H37" s="10">
        <f>+H27+H35</f>
        <v>13710696.01</v>
      </c>
      <c r="I37" s="10">
        <f>+I27+I35</f>
        <v>11266196.01</v>
      </c>
      <c r="J37" s="10">
        <f>+J27+J35</f>
        <v>4136650.3400000003</v>
      </c>
      <c r="K37" s="10">
        <f>+K27+K35</f>
        <v>4136650.3400000003</v>
      </c>
      <c r="L37" s="11">
        <f>IFERROR(K37/H37,0)</f>
        <v>0.30170972625918502</v>
      </c>
      <c r="M37" s="12">
        <f>IFERROR(K37/I37,0)</f>
        <v>0.36717365260894308</v>
      </c>
    </row>
    <row r="38" spans="2:13" ht="13.15" x14ac:dyDescent="0.25">
      <c r="B38" s="13"/>
      <c r="C38" s="14"/>
      <c r="D38" s="14"/>
      <c r="E38" s="15"/>
      <c r="F38" s="14"/>
      <c r="G38" s="14"/>
      <c r="H38" s="14"/>
      <c r="I38" s="14"/>
      <c r="J38" s="14"/>
      <c r="K38" s="14"/>
      <c r="L38" s="14"/>
      <c r="M38" s="16"/>
    </row>
    <row r="39" spans="2:13" ht="15" x14ac:dyDescent="0.25">
      <c r="B39" s="17" t="s">
        <v>19</v>
      </c>
      <c r="C39" s="17"/>
      <c r="D39" s="18"/>
      <c r="E39" s="19"/>
      <c r="F39" s="18"/>
      <c r="G39" s="18"/>
      <c r="H3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7:F37"/>
    <mergeCell ref="K3:K5"/>
    <mergeCell ref="L3:M3"/>
    <mergeCell ref="L4:L5"/>
    <mergeCell ref="M4:M5"/>
    <mergeCell ref="B6:D6"/>
    <mergeCell ref="J6:K6"/>
    <mergeCell ref="C7:D7"/>
    <mergeCell ref="B27:F27"/>
    <mergeCell ref="B29:D29"/>
    <mergeCell ref="C30:D30"/>
    <mergeCell ref="B35:F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2020-08-06T19:52:58Z</dcterms:created>
  <dcterms:modified xsi:type="dcterms:W3CDTF">2023-02-21T21:04:59Z</dcterms:modified>
</cp:coreProperties>
</file>